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5" i="1" l="1"/>
  <c r="H23" i="1"/>
  <c r="D23" i="1"/>
  <c r="D10" i="1" l="1"/>
  <c r="D11" i="1"/>
  <c r="D37" i="1"/>
  <c r="D29" i="1"/>
  <c r="D21" i="1"/>
  <c r="D20" i="1"/>
  <c r="D19" i="1"/>
  <c r="D18" i="1"/>
  <c r="D17" i="1"/>
  <c r="D16" i="1"/>
  <c r="D15" i="1"/>
  <c r="H25" i="1" l="1"/>
  <c r="D34" i="1" l="1"/>
  <c r="D32" i="1"/>
  <c r="D31" i="1"/>
  <c r="D30" i="1"/>
  <c r="D28" i="1"/>
  <c r="D24" i="1"/>
  <c r="H10" i="1"/>
  <c r="D26" i="1" l="1"/>
  <c r="D22" i="1"/>
  <c r="D14" i="1"/>
  <c r="D13" i="1"/>
  <c r="D12" i="1"/>
  <c r="D38" i="1" l="1"/>
  <c r="H37" i="1"/>
  <c r="H36" i="1" l="1"/>
  <c r="H35" i="1"/>
  <c r="F39" i="1" l="1"/>
  <c r="G39" i="1"/>
  <c r="H21" i="1"/>
  <c r="H18" i="1"/>
  <c r="H13" i="1" l="1"/>
  <c r="H14" i="1"/>
  <c r="H15" i="1"/>
  <c r="H17" i="1"/>
  <c r="H19" i="1"/>
  <c r="H22" i="1"/>
  <c r="H24" i="1"/>
  <c r="H26" i="1"/>
  <c r="H27" i="1"/>
  <c r="H28" i="1"/>
  <c r="H29" i="1"/>
  <c r="H30" i="1"/>
  <c r="H32" i="1"/>
  <c r="H33" i="1"/>
  <c r="H34" i="1"/>
  <c r="H11" i="1"/>
  <c r="H12" i="1"/>
  <c r="H20" i="1"/>
  <c r="H16" i="1"/>
  <c r="D39" i="1"/>
  <c r="E38" i="1" l="1"/>
  <c r="H38" i="1" l="1"/>
  <c r="H39" i="1" s="1"/>
  <c r="E39" i="1"/>
</calcChain>
</file>

<file path=xl/sharedStrings.xml><?xml version="1.0" encoding="utf-8"?>
<sst xmlns="http://schemas.openxmlformats.org/spreadsheetml/2006/main" count="49" uniqueCount="48">
  <si>
    <t>ПЛАН РАСХОДА</t>
  </si>
  <si>
    <t>Конто</t>
  </si>
  <si>
    <t>Расходи по наменама</t>
  </si>
  <si>
    <t>Опис</t>
  </si>
  <si>
    <t>Планирано</t>
  </si>
  <si>
    <t>Средства из буџета 01</t>
  </si>
  <si>
    <t>Средства из осталих извора</t>
  </si>
  <si>
    <t>Укупно</t>
  </si>
  <si>
    <t>Структура (%)</t>
  </si>
  <si>
    <t>Помоћ у медицинском лечењу запосленог или чланова уже породице и друге помоћи запосленом</t>
  </si>
  <si>
    <t>Накнаде трошкова за запослене</t>
  </si>
  <si>
    <t>Награде запосленима и остали посебни расходи</t>
  </si>
  <si>
    <t>Трошкови платног промета и банкарских услуга</t>
  </si>
  <si>
    <t>Енергетске услуге</t>
  </si>
  <si>
    <t>Комуналне услуге</t>
  </si>
  <si>
    <t>Услуге комуникација</t>
  </si>
  <si>
    <t>Трошкови службених путовања у земљи</t>
  </si>
  <si>
    <t>Трошкови путовања ученика</t>
  </si>
  <si>
    <t>Услуге образовања и усавршавања запослених</t>
  </si>
  <si>
    <t>Остале опште услуге</t>
  </si>
  <si>
    <t>Остале специјализоване услуге</t>
  </si>
  <si>
    <t>Текуће поправке и одржавање зграда и објеката</t>
  </si>
  <si>
    <t>Текуће поправке и одржавање опреме</t>
  </si>
  <si>
    <t>Административни материјал</t>
  </si>
  <si>
    <t>Материјали за посебне намене</t>
  </si>
  <si>
    <t>Материјали за образовање и усавршавање запослених</t>
  </si>
  <si>
    <t>Материјали за образовање, културу и спорт</t>
  </si>
  <si>
    <t>Материјали за одржавање хигијене и угоститељство</t>
  </si>
  <si>
    <t>Опрема за образовање,науку,културу и спорт</t>
  </si>
  <si>
    <t>Укупно за конто                  463000</t>
  </si>
  <si>
    <t>БУЏЕТ ГРАДА БОРА</t>
  </si>
  <si>
    <t>Трошкови осигурања</t>
  </si>
  <si>
    <t>Компјутерске услуге</t>
  </si>
  <si>
    <t>Директор</t>
  </si>
  <si>
    <t>ОШ Петар Радовановић Злот</t>
  </si>
  <si>
    <t>5.00.07</t>
  </si>
  <si>
    <t>Накнаде из буџета за образовање,културу,науку и спорт</t>
  </si>
  <si>
    <t>Административна опрема</t>
  </si>
  <si>
    <t>Снежица Огњановић</t>
  </si>
  <si>
    <t>Укупно за  5.00.07              ОШ Петар Радовановић Злот</t>
  </si>
  <si>
    <t>Средства из сопств.извора 04</t>
  </si>
  <si>
    <t>Бензин</t>
  </si>
  <si>
    <t>Отпремнине и помоћи</t>
  </si>
  <si>
    <t>Медицинске услуге</t>
  </si>
  <si>
    <t>У Злоту,</t>
  </si>
  <si>
    <t>За период 01.01.2025-31.12.2025</t>
  </si>
  <si>
    <t>остале стручне услуге</t>
  </si>
  <si>
    <t>У Злоту,25.12.2025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</si>
</sst>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4" fontId="1" fillId="0" borderId="1" xfId="0" applyNumberFormat="1" applyFont="1" applyBorder="1"/>
    <xf numFmtId="0" fontId="1" fillId="0" borderId="1" xfId="0" applyFont="1" applyBorder="1"/>
    <xf numFmtId="4" fontId="2" fillId="0" borderId="1" xfId="0" applyNumberFormat="1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/>
    <xf numFmtId="4" fontId="3" fillId="0" borderId="1" xfId="0" applyNumberFormat="1" applyFont="1" applyBorder="1" applyAlignment="1">
      <alignment wrapText="1"/>
    </xf>
    <xf numFmtId="4" fontId="3" fillId="0" borderId="1" xfId="0" applyNumberFormat="1" applyFont="1" applyBorder="1" applyAlignment="1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4"/>
  <sheetViews>
    <sheetView tabSelected="1" topLeftCell="A16" zoomScale="90" zoomScaleNormal="90" workbookViewId="0">
      <selection activeCell="C51" sqref="C51"/>
    </sheetView>
  </sheetViews>
  <sheetFormatPr defaultColWidth="9.125" defaultRowHeight="15"/>
  <cols>
    <col min="1" max="1" width="8.25" style="1" customWidth="1"/>
    <col min="2" max="2" width="10.25" style="1" customWidth="1"/>
    <col min="3" max="3" width="47.5" style="1" customWidth="1"/>
    <col min="4" max="4" width="12.375" style="1" customWidth="1"/>
    <col min="5" max="5" width="13.625" style="1" customWidth="1"/>
    <col min="6" max="6" width="15.875" style="1" customWidth="1"/>
    <col min="7" max="7" width="10.375" style="1" customWidth="1"/>
    <col min="8" max="8" width="13.25" style="1" customWidth="1"/>
    <col min="9" max="9" width="10.125" style="1" customWidth="1"/>
    <col min="10" max="16384" width="9.125" style="1"/>
  </cols>
  <sheetData>
    <row r="2" spans="1:9">
      <c r="A2" s="2" t="s">
        <v>34</v>
      </c>
      <c r="B2" s="2"/>
    </row>
    <row r="4" spans="1:9">
      <c r="A4" s="20" t="s">
        <v>0</v>
      </c>
      <c r="B4" s="20"/>
      <c r="C4" s="20"/>
      <c r="D4" s="20"/>
      <c r="E4" s="20"/>
      <c r="F4" s="20"/>
      <c r="G4" s="20"/>
      <c r="H4" s="20"/>
      <c r="I4" s="20"/>
    </row>
    <row r="5" spans="1:9">
      <c r="A5" s="20" t="s">
        <v>45</v>
      </c>
      <c r="B5" s="20"/>
      <c r="C5" s="20"/>
      <c r="D5" s="20"/>
      <c r="E5" s="20"/>
      <c r="F5" s="20"/>
      <c r="G5" s="20"/>
      <c r="H5" s="20"/>
      <c r="I5" s="20"/>
    </row>
    <row r="7" spans="1:9">
      <c r="A7" s="3">
        <v>0</v>
      </c>
      <c r="B7" s="2" t="s">
        <v>30</v>
      </c>
    </row>
    <row r="8" spans="1:9">
      <c r="A8" s="3" t="s">
        <v>35</v>
      </c>
      <c r="B8" s="1" t="s">
        <v>34</v>
      </c>
    </row>
    <row r="9" spans="1:9" ht="32.25" customHeight="1">
      <c r="A9" s="4" t="s">
        <v>1</v>
      </c>
      <c r="B9" s="4" t="s">
        <v>2</v>
      </c>
      <c r="C9" s="5" t="s">
        <v>3</v>
      </c>
      <c r="D9" s="5" t="s">
        <v>4</v>
      </c>
      <c r="E9" s="4" t="s">
        <v>5</v>
      </c>
      <c r="F9" s="4" t="s">
        <v>40</v>
      </c>
      <c r="G9" s="4" t="s">
        <v>6</v>
      </c>
      <c r="H9" s="5" t="s">
        <v>7</v>
      </c>
      <c r="I9" s="4" t="s">
        <v>8</v>
      </c>
    </row>
    <row r="10" spans="1:9" ht="32.25" customHeight="1">
      <c r="A10" s="11">
        <v>463000</v>
      </c>
      <c r="B10" s="11">
        <v>414300</v>
      </c>
      <c r="C10" s="12" t="s">
        <v>42</v>
      </c>
      <c r="D10" s="14">
        <f>SUM(E10)</f>
        <v>100000</v>
      </c>
      <c r="E10" s="13">
        <v>100000</v>
      </c>
      <c r="F10" s="8">
        <v>0</v>
      </c>
      <c r="G10" s="8">
        <v>0</v>
      </c>
      <c r="H10" s="14">
        <f>SUM(E10:G10)</f>
        <v>100000</v>
      </c>
      <c r="I10" s="8">
        <v>0</v>
      </c>
    </row>
    <row r="11" spans="1:9" ht="32.25" customHeight="1">
      <c r="A11" s="6">
        <v>463000</v>
      </c>
      <c r="B11" s="6">
        <v>414400</v>
      </c>
      <c r="C11" s="7" t="s">
        <v>9</v>
      </c>
      <c r="D11" s="14">
        <f>SUM(E11)</f>
        <v>1961250</v>
      </c>
      <c r="E11" s="8">
        <v>1961250</v>
      </c>
      <c r="F11" s="8">
        <v>0</v>
      </c>
      <c r="G11" s="8">
        <v>0</v>
      </c>
      <c r="H11" s="8">
        <f t="shared" ref="H11:H38" si="0">SUM(E11:G11)</f>
        <v>1961250</v>
      </c>
      <c r="I11" s="8">
        <v>0.01</v>
      </c>
    </row>
    <row r="12" spans="1:9">
      <c r="A12" s="6">
        <v>463000</v>
      </c>
      <c r="B12" s="6">
        <v>415100</v>
      </c>
      <c r="C12" s="9" t="s">
        <v>10</v>
      </c>
      <c r="D12" s="8">
        <f t="shared" ref="D12:D37" si="1">SUM(E12)</f>
        <v>1300000</v>
      </c>
      <c r="E12" s="8">
        <v>1300000</v>
      </c>
      <c r="F12" s="8">
        <v>0</v>
      </c>
      <c r="G12" s="8">
        <v>0</v>
      </c>
      <c r="H12" s="8">
        <f t="shared" si="0"/>
        <v>1300000</v>
      </c>
      <c r="I12" s="8">
        <v>0.01</v>
      </c>
    </row>
    <row r="13" spans="1:9">
      <c r="A13" s="6">
        <v>463000</v>
      </c>
      <c r="B13" s="6">
        <v>416100</v>
      </c>
      <c r="C13" s="9" t="s">
        <v>11</v>
      </c>
      <c r="D13" s="8">
        <f t="shared" si="1"/>
        <v>1250000</v>
      </c>
      <c r="E13" s="8">
        <v>1250000</v>
      </c>
      <c r="F13" s="8">
        <v>0</v>
      </c>
      <c r="G13" s="8">
        <v>0</v>
      </c>
      <c r="H13" s="8">
        <f t="shared" si="0"/>
        <v>1250000</v>
      </c>
      <c r="I13" s="8">
        <v>0.02</v>
      </c>
    </row>
    <row r="14" spans="1:9">
      <c r="A14" s="6">
        <v>463000</v>
      </c>
      <c r="B14" s="6">
        <v>421100</v>
      </c>
      <c r="C14" s="9" t="s">
        <v>12</v>
      </c>
      <c r="D14" s="8">
        <f t="shared" si="1"/>
        <v>0</v>
      </c>
      <c r="E14" s="8">
        <v>0</v>
      </c>
      <c r="F14" s="8">
        <v>0</v>
      </c>
      <c r="G14" s="8">
        <v>0</v>
      </c>
      <c r="H14" s="8">
        <f t="shared" si="0"/>
        <v>0</v>
      </c>
      <c r="I14" s="8">
        <v>0</v>
      </c>
    </row>
    <row r="15" spans="1:9">
      <c r="A15" s="6">
        <v>463000</v>
      </c>
      <c r="B15" s="6">
        <v>421200</v>
      </c>
      <c r="C15" s="9" t="s">
        <v>13</v>
      </c>
      <c r="D15" s="8">
        <f t="shared" si="1"/>
        <v>3090000</v>
      </c>
      <c r="E15" s="8">
        <v>3090000</v>
      </c>
      <c r="F15" s="8">
        <v>0</v>
      </c>
      <c r="G15" s="8">
        <v>0</v>
      </c>
      <c r="H15" s="8">
        <f t="shared" si="0"/>
        <v>3090000</v>
      </c>
      <c r="I15" s="8">
        <v>0.03</v>
      </c>
    </row>
    <row r="16" spans="1:9">
      <c r="A16" s="6">
        <v>463000</v>
      </c>
      <c r="B16" s="6">
        <v>421300</v>
      </c>
      <c r="C16" s="9" t="s">
        <v>14</v>
      </c>
      <c r="D16" s="8">
        <f t="shared" si="1"/>
        <v>1310000</v>
      </c>
      <c r="E16" s="8">
        <v>1310000</v>
      </c>
      <c r="F16" s="8">
        <v>0</v>
      </c>
      <c r="G16" s="8">
        <v>0</v>
      </c>
      <c r="H16" s="8">
        <f t="shared" si="0"/>
        <v>1310000</v>
      </c>
      <c r="I16" s="8">
        <v>0.01</v>
      </c>
    </row>
    <row r="17" spans="1:9">
      <c r="A17" s="6">
        <v>463000</v>
      </c>
      <c r="B17" s="6">
        <v>421400</v>
      </c>
      <c r="C17" s="9" t="s">
        <v>15</v>
      </c>
      <c r="D17" s="8">
        <f t="shared" si="1"/>
        <v>175000</v>
      </c>
      <c r="E17" s="8">
        <v>175000</v>
      </c>
      <c r="F17" s="8">
        <v>0</v>
      </c>
      <c r="G17" s="8">
        <v>0</v>
      </c>
      <c r="H17" s="8">
        <f t="shared" si="0"/>
        <v>175000</v>
      </c>
      <c r="I17" s="8">
        <v>0</v>
      </c>
    </row>
    <row r="18" spans="1:9">
      <c r="A18" s="6">
        <v>463000</v>
      </c>
      <c r="B18" s="6">
        <v>421500</v>
      </c>
      <c r="C18" s="9" t="s">
        <v>31</v>
      </c>
      <c r="D18" s="8">
        <f t="shared" si="1"/>
        <v>100000</v>
      </c>
      <c r="E18" s="8">
        <v>100000</v>
      </c>
      <c r="F18" s="8">
        <v>0</v>
      </c>
      <c r="G18" s="8">
        <v>0</v>
      </c>
      <c r="H18" s="8">
        <f t="shared" ref="H18" si="2">SUM(E18:G18)</f>
        <v>100000</v>
      </c>
      <c r="I18" s="8">
        <v>0</v>
      </c>
    </row>
    <row r="19" spans="1:9">
      <c r="A19" s="6">
        <v>463000</v>
      </c>
      <c r="B19" s="6">
        <v>422100</v>
      </c>
      <c r="C19" s="9" t="s">
        <v>16</v>
      </c>
      <c r="D19" s="8">
        <f t="shared" si="1"/>
        <v>325000</v>
      </c>
      <c r="E19" s="8">
        <v>325000</v>
      </c>
      <c r="F19" s="8">
        <v>0</v>
      </c>
      <c r="G19" s="8">
        <v>0</v>
      </c>
      <c r="H19" s="8">
        <f t="shared" si="0"/>
        <v>325000</v>
      </c>
      <c r="I19" s="8">
        <v>0</v>
      </c>
    </row>
    <row r="20" spans="1:9">
      <c r="A20" s="6">
        <v>463000</v>
      </c>
      <c r="B20" s="6">
        <v>422400</v>
      </c>
      <c r="C20" s="9" t="s">
        <v>17</v>
      </c>
      <c r="D20" s="8">
        <f t="shared" si="1"/>
        <v>70000</v>
      </c>
      <c r="E20" s="8">
        <v>70000</v>
      </c>
      <c r="F20" s="8">
        <v>0</v>
      </c>
      <c r="G20" s="8">
        <v>0</v>
      </c>
      <c r="H20" s="8">
        <f t="shared" si="0"/>
        <v>70000</v>
      </c>
      <c r="I20" s="8">
        <v>0</v>
      </c>
    </row>
    <row r="21" spans="1:9">
      <c r="A21" s="6">
        <v>463000</v>
      </c>
      <c r="B21" s="6">
        <v>423200</v>
      </c>
      <c r="C21" s="9" t="s">
        <v>32</v>
      </c>
      <c r="D21" s="8">
        <f t="shared" si="1"/>
        <v>100000</v>
      </c>
      <c r="E21" s="8">
        <v>100000</v>
      </c>
      <c r="F21" s="8">
        <v>0</v>
      </c>
      <c r="G21" s="8">
        <v>0</v>
      </c>
      <c r="H21" s="8">
        <f t="shared" ref="H21" si="3">SUM(E21:G21)</f>
        <v>100000</v>
      </c>
      <c r="I21" s="8">
        <v>0</v>
      </c>
    </row>
    <row r="22" spans="1:9">
      <c r="A22" s="6">
        <v>463000</v>
      </c>
      <c r="B22" s="6">
        <v>423300</v>
      </c>
      <c r="C22" s="9" t="s">
        <v>18</v>
      </c>
      <c r="D22" s="8">
        <f t="shared" si="1"/>
        <v>140000</v>
      </c>
      <c r="E22" s="8">
        <v>140000</v>
      </c>
      <c r="F22" s="8">
        <v>0</v>
      </c>
      <c r="G22" s="8">
        <v>0</v>
      </c>
      <c r="H22" s="8">
        <f t="shared" si="0"/>
        <v>140000</v>
      </c>
      <c r="I22" s="8">
        <v>0</v>
      </c>
    </row>
    <row r="23" spans="1:9">
      <c r="A23" s="6">
        <v>463000</v>
      </c>
      <c r="B23" s="6">
        <v>423500</v>
      </c>
      <c r="C23" s="9" t="s">
        <v>46</v>
      </c>
      <c r="D23" s="8">
        <f t="shared" si="1"/>
        <v>25000</v>
      </c>
      <c r="E23" s="8">
        <v>25000</v>
      </c>
      <c r="F23" s="8"/>
      <c r="G23" s="8"/>
      <c r="H23" s="8">
        <f t="shared" si="0"/>
        <v>25000</v>
      </c>
      <c r="I23" s="8"/>
    </row>
    <row r="24" spans="1:9">
      <c r="A24" s="6">
        <v>463000</v>
      </c>
      <c r="B24" s="6">
        <v>423900</v>
      </c>
      <c r="C24" s="9" t="s">
        <v>19</v>
      </c>
      <c r="D24" s="8">
        <f t="shared" si="1"/>
        <v>10000</v>
      </c>
      <c r="E24" s="8">
        <v>10000</v>
      </c>
      <c r="F24" s="8">
        <v>0</v>
      </c>
      <c r="G24" s="8">
        <v>0</v>
      </c>
      <c r="H24" s="8">
        <f t="shared" si="0"/>
        <v>10000</v>
      </c>
      <c r="I24" s="8">
        <v>0</v>
      </c>
    </row>
    <row r="25" spans="1:9">
      <c r="A25" s="6">
        <v>463000</v>
      </c>
      <c r="B25" s="6">
        <v>424300</v>
      </c>
      <c r="C25" s="9" t="s">
        <v>43</v>
      </c>
      <c r="D25" s="8">
        <v>108000</v>
      </c>
      <c r="E25" s="8">
        <v>108000</v>
      </c>
      <c r="F25" s="8">
        <v>0</v>
      </c>
      <c r="G25" s="8">
        <v>0</v>
      </c>
      <c r="H25" s="8">
        <f t="shared" si="0"/>
        <v>108000</v>
      </c>
      <c r="I25" s="8">
        <v>0</v>
      </c>
    </row>
    <row r="26" spans="1:9">
      <c r="A26" s="6">
        <v>463000</v>
      </c>
      <c r="B26" s="6">
        <v>424900</v>
      </c>
      <c r="C26" s="9" t="s">
        <v>20</v>
      </c>
      <c r="D26" s="8">
        <f t="shared" si="1"/>
        <v>870000</v>
      </c>
      <c r="E26" s="8">
        <v>870000</v>
      </c>
      <c r="F26" s="8">
        <v>0</v>
      </c>
      <c r="G26" s="8">
        <v>0</v>
      </c>
      <c r="H26" s="8">
        <f t="shared" si="0"/>
        <v>870000</v>
      </c>
      <c r="I26" s="8">
        <v>0</v>
      </c>
    </row>
    <row r="27" spans="1:9">
      <c r="A27" s="6">
        <v>463000</v>
      </c>
      <c r="B27" s="6">
        <v>425100</v>
      </c>
      <c r="C27" s="9" t="s">
        <v>21</v>
      </c>
      <c r="D27" s="8">
        <v>350000</v>
      </c>
      <c r="E27" s="8">
        <v>200000</v>
      </c>
      <c r="F27" s="8">
        <v>0</v>
      </c>
      <c r="G27" s="8">
        <v>0</v>
      </c>
      <c r="H27" s="8">
        <f t="shared" si="0"/>
        <v>200000</v>
      </c>
      <c r="I27" s="8">
        <v>0</v>
      </c>
    </row>
    <row r="28" spans="1:9">
      <c r="A28" s="6">
        <v>463000</v>
      </c>
      <c r="B28" s="6">
        <v>425200</v>
      </c>
      <c r="C28" s="9" t="s">
        <v>22</v>
      </c>
      <c r="D28" s="8">
        <f t="shared" si="1"/>
        <v>150000</v>
      </c>
      <c r="E28" s="8">
        <v>150000</v>
      </c>
      <c r="F28" s="8">
        <v>0</v>
      </c>
      <c r="G28" s="8">
        <v>0</v>
      </c>
      <c r="H28" s="8">
        <f t="shared" si="0"/>
        <v>150000</v>
      </c>
      <c r="I28" s="8">
        <v>0</v>
      </c>
    </row>
    <row r="29" spans="1:9">
      <c r="A29" s="6">
        <v>463000</v>
      </c>
      <c r="B29" s="6">
        <v>426100</v>
      </c>
      <c r="C29" s="9" t="s">
        <v>23</v>
      </c>
      <c r="D29" s="8">
        <f t="shared" si="1"/>
        <v>170000</v>
      </c>
      <c r="E29" s="8">
        <v>170000</v>
      </c>
      <c r="F29" s="8">
        <v>0</v>
      </c>
      <c r="G29" s="8">
        <v>0</v>
      </c>
      <c r="H29" s="8">
        <f t="shared" si="0"/>
        <v>170000</v>
      </c>
      <c r="I29" s="8">
        <v>0</v>
      </c>
    </row>
    <row r="30" spans="1:9">
      <c r="A30" s="6">
        <v>463000</v>
      </c>
      <c r="B30" s="6">
        <v>426300</v>
      </c>
      <c r="C30" s="9" t="s">
        <v>25</v>
      </c>
      <c r="D30" s="8">
        <f t="shared" si="1"/>
        <v>150000</v>
      </c>
      <c r="E30" s="8">
        <v>150000</v>
      </c>
      <c r="F30" s="8">
        <v>0</v>
      </c>
      <c r="G30" s="8">
        <v>0</v>
      </c>
      <c r="H30" s="8">
        <f t="shared" si="0"/>
        <v>150000</v>
      </c>
      <c r="I30" s="8">
        <v>0</v>
      </c>
    </row>
    <row r="31" spans="1:9">
      <c r="A31" s="6">
        <v>463000</v>
      </c>
      <c r="B31" s="6">
        <v>4264000</v>
      </c>
      <c r="C31" s="9" t="s">
        <v>41</v>
      </c>
      <c r="D31" s="8">
        <f t="shared" si="1"/>
        <v>30000</v>
      </c>
      <c r="E31" s="8">
        <v>30000</v>
      </c>
      <c r="F31" s="8">
        <v>0</v>
      </c>
      <c r="G31" s="8">
        <v>0</v>
      </c>
      <c r="H31" s="8">
        <v>30000</v>
      </c>
      <c r="I31" s="8">
        <v>0</v>
      </c>
    </row>
    <row r="32" spans="1:9">
      <c r="A32" s="6">
        <v>463000</v>
      </c>
      <c r="B32" s="6">
        <v>426600</v>
      </c>
      <c r="C32" s="9" t="s">
        <v>26</v>
      </c>
      <c r="D32" s="8">
        <f t="shared" si="1"/>
        <v>100000</v>
      </c>
      <c r="E32" s="8">
        <v>100000</v>
      </c>
      <c r="F32" s="8">
        <v>0</v>
      </c>
      <c r="G32" s="8">
        <v>0</v>
      </c>
      <c r="H32" s="8">
        <f t="shared" si="0"/>
        <v>100000</v>
      </c>
      <c r="I32" s="8">
        <v>0</v>
      </c>
    </row>
    <row r="33" spans="1:9">
      <c r="A33" s="6">
        <v>463000</v>
      </c>
      <c r="B33" s="6">
        <v>426800</v>
      </c>
      <c r="C33" s="9" t="s">
        <v>27</v>
      </c>
      <c r="D33" s="8">
        <v>250000</v>
      </c>
      <c r="E33" s="8">
        <v>200000</v>
      </c>
      <c r="F33" s="8">
        <v>0</v>
      </c>
      <c r="G33" s="8">
        <v>0</v>
      </c>
      <c r="H33" s="8">
        <f t="shared" si="0"/>
        <v>200000</v>
      </c>
      <c r="I33" s="8">
        <v>0</v>
      </c>
    </row>
    <row r="34" spans="1:9">
      <c r="A34" s="6">
        <v>463000</v>
      </c>
      <c r="B34" s="6">
        <v>426900</v>
      </c>
      <c r="C34" s="9" t="s">
        <v>24</v>
      </c>
      <c r="D34" s="8">
        <f t="shared" si="1"/>
        <v>110000</v>
      </c>
      <c r="E34" s="8">
        <v>110000</v>
      </c>
      <c r="F34" s="8">
        <v>0</v>
      </c>
      <c r="G34" s="8">
        <v>0</v>
      </c>
      <c r="H34" s="8">
        <f t="shared" si="0"/>
        <v>110000</v>
      </c>
      <c r="I34" s="8">
        <v>0</v>
      </c>
    </row>
    <row r="35" spans="1:9">
      <c r="A35" s="6">
        <v>463000</v>
      </c>
      <c r="B35" s="6">
        <v>472700</v>
      </c>
      <c r="C35" s="9" t="s">
        <v>36</v>
      </c>
      <c r="D35" s="8">
        <f t="shared" si="1"/>
        <v>0</v>
      </c>
      <c r="E35" s="8">
        <v>0</v>
      </c>
      <c r="F35" s="8">
        <v>0</v>
      </c>
      <c r="G35" s="8">
        <v>0</v>
      </c>
      <c r="H35" s="8">
        <f t="shared" si="0"/>
        <v>0</v>
      </c>
      <c r="I35" s="8">
        <v>0</v>
      </c>
    </row>
    <row r="36" spans="1:9">
      <c r="A36" s="6">
        <v>463000</v>
      </c>
      <c r="B36" s="6">
        <v>512200</v>
      </c>
      <c r="C36" s="9" t="s">
        <v>37</v>
      </c>
      <c r="D36" s="8">
        <v>3141380</v>
      </c>
      <c r="E36" s="8">
        <v>3141380</v>
      </c>
      <c r="F36" s="8">
        <v>0</v>
      </c>
      <c r="G36" s="8">
        <v>0</v>
      </c>
      <c r="H36" s="8">
        <f t="shared" si="0"/>
        <v>3141380</v>
      </c>
      <c r="I36" s="8">
        <v>0</v>
      </c>
    </row>
    <row r="37" spans="1:9">
      <c r="A37" s="6">
        <v>463000</v>
      </c>
      <c r="B37" s="6">
        <v>512600</v>
      </c>
      <c r="C37" s="9" t="s">
        <v>28</v>
      </c>
      <c r="D37" s="8">
        <f t="shared" si="1"/>
        <v>100000</v>
      </c>
      <c r="E37" s="8">
        <v>100000</v>
      </c>
      <c r="F37" s="8">
        <v>0</v>
      </c>
      <c r="G37" s="8">
        <v>0</v>
      </c>
      <c r="H37" s="8">
        <f t="shared" si="0"/>
        <v>100000</v>
      </c>
      <c r="I37" s="8">
        <v>0</v>
      </c>
    </row>
    <row r="38" spans="1:9">
      <c r="A38" s="17" t="s">
        <v>29</v>
      </c>
      <c r="B38" s="18"/>
      <c r="C38" s="19"/>
      <c r="D38" s="10">
        <f>SUM(D10:D37)</f>
        <v>15485630</v>
      </c>
      <c r="E38" s="10">
        <f t="shared" ref="E38" si="4">SUM(D38)</f>
        <v>15485630</v>
      </c>
      <c r="F38" s="10">
        <v>0</v>
      </c>
      <c r="G38" s="10">
        <v>0</v>
      </c>
      <c r="H38" s="10">
        <f t="shared" si="0"/>
        <v>15485630</v>
      </c>
      <c r="I38" s="10">
        <v>0.08</v>
      </c>
    </row>
    <row r="39" spans="1:9">
      <c r="A39" s="17" t="s">
        <v>39</v>
      </c>
      <c r="B39" s="18"/>
      <c r="C39" s="19"/>
      <c r="D39" s="10">
        <f>SUM(D38)</f>
        <v>15485630</v>
      </c>
      <c r="E39" s="10">
        <f t="shared" ref="E39:H39" si="5">SUM(E38)</f>
        <v>15485630</v>
      </c>
      <c r="F39" s="10">
        <f t="shared" si="5"/>
        <v>0</v>
      </c>
      <c r="G39" s="10">
        <f t="shared" si="5"/>
        <v>0</v>
      </c>
      <c r="H39" s="10">
        <f t="shared" si="5"/>
        <v>15485630</v>
      </c>
      <c r="I39" s="10">
        <v>0.08</v>
      </c>
    </row>
    <row r="41" spans="1:9" ht="48" hidden="1" customHeight="1">
      <c r="A41" s="1" t="s">
        <v>44</v>
      </c>
      <c r="G41" s="15" t="s">
        <v>33</v>
      </c>
      <c r="H41" s="15"/>
    </row>
    <row r="42" spans="1:9">
      <c r="G42" s="15" t="s">
        <v>38</v>
      </c>
      <c r="H42" s="15"/>
    </row>
    <row r="43" spans="1:9" ht="15.75" thickBot="1">
      <c r="G43" s="16"/>
      <c r="H43" s="16"/>
    </row>
    <row r="44" spans="1:9">
      <c r="B44" s="1" t="s">
        <v>47</v>
      </c>
    </row>
  </sheetData>
  <mergeCells count="7">
    <mergeCell ref="G42:H42"/>
    <mergeCell ref="G43:H43"/>
    <mergeCell ref="A38:C38"/>
    <mergeCell ref="A39:C39"/>
    <mergeCell ref="A4:I4"/>
    <mergeCell ref="A5:I5"/>
    <mergeCell ref="G41:H41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2025-12-25T09:38:39Z</dcterms:modified>
</cp:coreProperties>
</file>